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7\Cuenta Publica\4to Trimestre\4to Avance Financiero COMUDE\Digitales\"/>
    </mc:Choice>
  </mc:AlternateContent>
  <bookViews>
    <workbookView xWindow="0" yWindow="0" windowWidth="24000" windowHeight="9780"/>
  </bookViews>
  <sheets>
    <sheet name="PK" sheetId="1" r:id="rId1"/>
  </sheets>
  <definedNames>
    <definedName name="_xlnm._FilterDatabase" localSheetId="0" hidden="1">PK!$A$3:$N$43</definedName>
  </definedNames>
  <calcPr calcId="162913"/>
</workbook>
</file>

<file path=xl/calcChain.xml><?xml version="1.0" encoding="utf-8"?>
<calcChain xmlns="http://schemas.openxmlformats.org/spreadsheetml/2006/main">
  <c r="M66" i="1" l="1"/>
  <c r="N66" i="1"/>
  <c r="M67" i="1"/>
  <c r="N67" i="1"/>
  <c r="K49" i="1" l="1"/>
  <c r="L49" i="1"/>
  <c r="M49" i="1"/>
  <c r="N49" i="1"/>
  <c r="M19" i="1" l="1"/>
  <c r="N19" i="1"/>
  <c r="M20" i="1"/>
  <c r="N20" i="1"/>
  <c r="M21" i="1"/>
  <c r="N21" i="1"/>
  <c r="M22" i="1"/>
  <c r="N22" i="1"/>
  <c r="M17" i="1"/>
  <c r="N17" i="1"/>
  <c r="M12" i="1"/>
  <c r="N12" i="1"/>
  <c r="M13" i="1"/>
  <c r="N13" i="1"/>
  <c r="L67" i="1" l="1"/>
  <c r="L66" i="1"/>
  <c r="K5" i="1"/>
  <c r="L5" i="1"/>
  <c r="L6" i="1"/>
  <c r="K7" i="1"/>
  <c r="L7" i="1"/>
  <c r="K8" i="1"/>
  <c r="L8" i="1"/>
  <c r="L9" i="1"/>
  <c r="K10" i="1"/>
  <c r="L10" i="1"/>
  <c r="L11" i="1"/>
  <c r="K12" i="1"/>
  <c r="L12" i="1"/>
  <c r="K13" i="1"/>
  <c r="L13" i="1"/>
  <c r="K14" i="1"/>
  <c r="L14" i="1"/>
  <c r="L15" i="1"/>
  <c r="K16" i="1"/>
  <c r="L16" i="1"/>
  <c r="L17" i="1"/>
  <c r="K18" i="1"/>
  <c r="L18" i="1"/>
  <c r="K19" i="1"/>
  <c r="L19" i="1"/>
  <c r="L20" i="1"/>
  <c r="L21" i="1"/>
  <c r="L22" i="1"/>
  <c r="L23" i="1"/>
  <c r="L24" i="1"/>
  <c r="K25" i="1"/>
  <c r="L25" i="1"/>
  <c r="K26" i="1"/>
  <c r="L26" i="1"/>
  <c r="L27" i="1"/>
  <c r="K28" i="1"/>
  <c r="L28" i="1"/>
  <c r="K29" i="1"/>
  <c r="L29" i="1"/>
  <c r="L30" i="1"/>
  <c r="L31" i="1"/>
  <c r="L32" i="1"/>
  <c r="L33" i="1"/>
  <c r="L34" i="1"/>
  <c r="L35" i="1"/>
  <c r="L36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50" i="1"/>
  <c r="L50" i="1"/>
  <c r="K51" i="1"/>
  <c r="L51" i="1"/>
  <c r="L52" i="1"/>
  <c r="K53" i="1"/>
  <c r="L53" i="1"/>
  <c r="K54" i="1"/>
  <c r="L54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L4" i="1"/>
  <c r="K4" i="1"/>
  <c r="N23" i="1" l="1"/>
  <c r="N24" i="1"/>
  <c r="N27" i="1"/>
  <c r="N9" i="1"/>
  <c r="N10" i="1"/>
  <c r="N11" i="1"/>
  <c r="N1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4" i="1"/>
  <c r="N55" i="1"/>
  <c r="N56" i="1"/>
  <c r="N57" i="1"/>
  <c r="N58" i="1"/>
  <c r="N59" i="1"/>
  <c r="N60" i="1"/>
  <c r="N61" i="1"/>
  <c r="N62" i="1"/>
  <c r="N63" i="1"/>
  <c r="M9" i="1"/>
  <c r="M10" i="1"/>
  <c r="M11" i="1"/>
  <c r="M18" i="1"/>
  <c r="M23" i="1"/>
  <c r="M24" i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4" i="1"/>
  <c r="M55" i="1"/>
  <c r="M56" i="1"/>
  <c r="M57" i="1"/>
  <c r="M58" i="1"/>
  <c r="M59" i="1"/>
  <c r="M60" i="1"/>
  <c r="M61" i="1"/>
  <c r="M62" i="1"/>
  <c r="M63" i="1"/>
</calcChain>
</file>

<file path=xl/sharedStrings.xml><?xml version="1.0" encoding="utf-8"?>
<sst xmlns="http://schemas.openxmlformats.org/spreadsheetml/2006/main" count="147" uniqueCount="91">
  <si>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</si>
  <si>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</si>
  <si>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</si>
  <si>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</si>
  <si>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</si>
  <si>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</si>
  <si>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</si>
  <si>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</si>
  <si>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</si>
  <si>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</si>
  <si>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</si>
  <si>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</si>
  <si>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</si>
  <si>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</si>
  <si>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</si>
  <si>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</si>
  <si>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</si>
  <si>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ADMINISTRACION DE BIENES Y RECURSOS</t>
  </si>
  <si>
    <t>PROGRAMA ADMINISTRATIVO</t>
  </si>
  <si>
    <t>INFORMATICA Y PROGRAMACION</t>
  </si>
  <si>
    <t>CAPACITACION CONTINUA</t>
  </si>
  <si>
    <t>OPERACION DE DEPORTE SELECTIVO</t>
  </si>
  <si>
    <t>BECAS Y ESTIMULOS A DEPORTISTAS</t>
  </si>
  <si>
    <t>PROGRAMA ESTRATEGICO SELECTIVO</t>
  </si>
  <si>
    <t>SISTEMA DE COMPETENCIAS DEPORTIVAS</t>
  </si>
  <si>
    <t>OLIMPIADA Y PARAOLIMPIADA NACIONAL</t>
  </si>
  <si>
    <t>PROGRAMA DEPORTE SELECTIVO</t>
  </si>
  <si>
    <t>METODOLOGIA DEL ENTRENAMIENTO DEPORTIVO</t>
  </si>
  <si>
    <t>CIENCIAS APLICADAS AL DEPORTE</t>
  </si>
  <si>
    <t>GESTION Y ATENCION CIUDADANA</t>
  </si>
  <si>
    <t>PROGRAMA ADMINISTRATIVO Y DE GESTION</t>
  </si>
  <si>
    <t>OPERACION DE EVENTOS Y MERCADOTECNIA</t>
  </si>
  <si>
    <t>EVENTOS EXTERNOS</t>
  </si>
  <si>
    <t>PROGRAMA FOMENTO AL DEPORTE</t>
  </si>
  <si>
    <t>COMUNICACION SOCIAL</t>
  </si>
  <si>
    <t>APOYO VOLEYBOL FEMENIL</t>
  </si>
  <si>
    <t>MERCADOTECNIA</t>
  </si>
  <si>
    <t>OPERACION DE CULTURA FISICA Y RECREACION</t>
  </si>
  <si>
    <t>ACTIVACION FISICA ESCOLAR</t>
  </si>
  <si>
    <t>PROGRAMA FOMENTO A LA ACTIVACION FISICA</t>
  </si>
  <si>
    <t>ACTIVACION FISICA LABORAL</t>
  </si>
  <si>
    <t>DEPORTE PARA PERSONAS CON DISCAPACIDAD</t>
  </si>
  <si>
    <t>PROGRAMA INCLUSION EN EL DEPORTE</t>
  </si>
  <si>
    <t>ACTIVACION FISICA EN MINIDEPORTIVAS</t>
  </si>
  <si>
    <t>ACTIVACION FISICA PARA ADULTOS MAYORES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</si>
  <si>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</si>
  <si>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</si>
  <si>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</si>
  <si>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</si>
  <si>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</si>
  <si>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</si>
  <si>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</t>
  </si>
  <si>
    <t>ESCUELAS DE INICIO PARQUE HILAMAS</t>
  </si>
  <si>
    <t>OPERACION DE INFRAESTRUCTURA</t>
  </si>
  <si>
    <t>PROGRAMA DE MANTENIMIENTO A ESPACIOS DEPORTIVOS</t>
  </si>
  <si>
    <t>MANTENIMIENTO DE UNIDADES DEPORTIVAS</t>
  </si>
  <si>
    <t>REHABILITACION MINIDEPORTIVAS</t>
  </si>
  <si>
    <t>PROGRAMA MUNICIPAL  DE MANTENIMIENTO A ESPACIOS DEPORTIVOS</t>
  </si>
  <si>
    <t>OPERACION UD ANTONIO TOTA CARBAJAL</t>
  </si>
  <si>
    <t>OPERACION UD ENRIQUE FERNANDEZ MARTINEZ</t>
  </si>
  <si>
    <t>OPERACION UD LUIS I. RODRIGUEZ</t>
  </si>
  <si>
    <t>OPERACION UD CHAPALITA</t>
  </si>
  <si>
    <t>OPERACION UD PARQUE DEL ARBOL</t>
  </si>
  <si>
    <t>OPERACION UD JESUS RODRIGUEZ GAONA</t>
  </si>
  <si>
    <t>OPERACION UD NUEVO MILENIO</t>
  </si>
  <si>
    <t>OPERACION UD PARQUE HILAMAS</t>
  </si>
  <si>
    <t>SEGURIDAD EN UNIDADES DEPORTIVAS</t>
  </si>
  <si>
    <t>PROGRAMA DE CUIDADO Y SEGURIDAD EN ESPACIOS DEPORTIVOS</t>
  </si>
  <si>
    <t>DIRECCION DE CONTROL</t>
  </si>
  <si>
    <t>CECAMUDE</t>
  </si>
  <si>
    <t>APOYO ABEJAS</t>
  </si>
  <si>
    <t>MARATON LEON CODE</t>
  </si>
  <si>
    <t>APOYO AJEDREZ</t>
  </si>
  <si>
    <t>CONGRESO MUNICIPAL DE DEPORTE</t>
  </si>
  <si>
    <t>COLOQUIO INTERNACIONAL DE DEPORTE MUNICIPAL</t>
  </si>
  <si>
    <t>MARATON LEON GUIAR MPIO LEON</t>
  </si>
  <si>
    <t>SEMANA DE PASCUA DEPORTIVA</t>
  </si>
  <si>
    <t>CURSO DE VERANO EFM</t>
  </si>
  <si>
    <t>CURSO DE VERANO LIR</t>
  </si>
  <si>
    <t>CURSO DE VERANO JRG</t>
  </si>
  <si>
    <t>CURSO DE VERANO ATC</t>
  </si>
  <si>
    <t>CURSO DE VERANO P ARBOL</t>
  </si>
  <si>
    <t>CURSO DE VERANO CHAPALITA</t>
  </si>
  <si>
    <t>CURSO DE VERANO NUEVO MILENIO</t>
  </si>
  <si>
    <t>CURSO DE VERANO HILAMAS</t>
  </si>
  <si>
    <t>MASIFICACION DE LA ACTIVACION FISICA</t>
  </si>
  <si>
    <t>PROTECCION CIVIL DE UNIDADES DEPORTIVAS</t>
  </si>
  <si>
    <t>APOYO REHABILITACION CANCHA UD NUEVO MIL</t>
  </si>
  <si>
    <t>EQUIPAMIENTO GIMNASIO CODE</t>
  </si>
  <si>
    <t>COMISION MUNICIPAL DE CULTURA FISICA Y DEPORTE DE LEON GUANAJUATO
PROGRAMAS Y PROYECTOS DE INVERSIÓN
DEL 1 DE ENERO AL 31 DE DICIEMBRE DE 2017</t>
  </si>
  <si>
    <t>MARATON LEON GUIAR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</si>
</sst>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43" fontId="3" fillId="2" borderId="2" xfId="17" applyFont="1" applyFill="1" applyBorder="1" applyAlignment="1">
      <alignment horizontal="center" wrapText="1"/>
    </xf>
    <xf numFmtId="43" fontId="3" fillId="2" borderId="3" xfId="17" applyFont="1" applyFill="1" applyBorder="1" applyAlignment="1">
      <alignment horizontal="center" wrapText="1"/>
    </xf>
    <xf numFmtId="43" fontId="3" fillId="2" borderId="4" xfId="17" applyFont="1" applyFill="1" applyBorder="1" applyAlignment="1">
      <alignment horizontal="center" wrapText="1"/>
    </xf>
    <xf numFmtId="43" fontId="0" fillId="0" borderId="0" xfId="17" applyFont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43" fontId="0" fillId="0" borderId="7" xfId="17" applyFont="1" applyBorder="1" applyAlignment="1" applyProtection="1">
      <alignment wrapText="1"/>
      <protection locked="0"/>
    </xf>
    <xf numFmtId="0" fontId="0" fillId="0" borderId="7" xfId="0" applyFont="1" applyBorder="1" applyProtection="1">
      <protection locked="0"/>
    </xf>
    <xf numFmtId="9" fontId="0" fillId="0" borderId="7" xfId="18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43" fontId="0" fillId="0" borderId="0" xfId="17" applyFont="1" applyBorder="1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9" fontId="0" fillId="0" borderId="0" xfId="18" applyFont="1" applyBorder="1" applyProtection="1">
      <protection locked="0"/>
    </xf>
    <xf numFmtId="0" fontId="5" fillId="0" borderId="9" xfId="8" applyFont="1" applyBorder="1" applyAlignment="1" applyProtection="1">
      <alignment vertical="top" wrapText="1"/>
      <protection locked="0"/>
    </xf>
    <xf numFmtId="0" fontId="0" fillId="0" borderId="12" xfId="0" applyFont="1" applyBorder="1" applyAlignment="1" applyProtection="1">
      <alignment wrapText="1"/>
      <protection locked="0"/>
    </xf>
    <xf numFmtId="0" fontId="0" fillId="0" borderId="12" xfId="0" applyFont="1" applyBorder="1" applyProtection="1">
      <protection locked="0"/>
    </xf>
    <xf numFmtId="9" fontId="0" fillId="0" borderId="12" xfId="18" applyFont="1" applyBorder="1" applyProtection="1">
      <protection locked="0"/>
    </xf>
    <xf numFmtId="9" fontId="3" fillId="2" borderId="2" xfId="18" applyFont="1" applyFill="1" applyBorder="1" applyAlignment="1">
      <alignment horizontal="left" vertical="center"/>
    </xf>
    <xf numFmtId="9" fontId="0" fillId="0" borderId="0" xfId="18" applyFont="1" applyProtection="1">
      <protection locked="0"/>
    </xf>
    <xf numFmtId="9" fontId="0" fillId="0" borderId="8" xfId="18" applyFont="1" applyBorder="1" applyProtection="1">
      <protection locked="0"/>
    </xf>
    <xf numFmtId="9" fontId="3" fillId="2" borderId="4" xfId="18" applyFont="1" applyFill="1" applyBorder="1" applyAlignment="1">
      <alignment horizontal="center" vertical="center"/>
    </xf>
    <xf numFmtId="9" fontId="3" fillId="2" borderId="1" xfId="18" applyFont="1" applyFill="1" applyBorder="1" applyAlignment="1">
      <alignment horizontal="center" vertical="center" wrapText="1"/>
    </xf>
    <xf numFmtId="0" fontId="3" fillId="2" borderId="13" xfId="16" applyFont="1" applyFill="1" applyBorder="1" applyAlignment="1">
      <alignment horizontal="center" vertical="top" wrapText="1"/>
    </xf>
    <xf numFmtId="43" fontId="3" fillId="2" borderId="1" xfId="17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9" fontId="0" fillId="0" borderId="10" xfId="18" applyFont="1" applyBorder="1" applyProtection="1">
      <protection locked="0"/>
    </xf>
    <xf numFmtId="4" fontId="7" fillId="0" borderId="0" xfId="0" applyNumberFormat="1" applyFont="1" applyBorder="1"/>
    <xf numFmtId="43" fontId="0" fillId="0" borderId="0" xfId="17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11" xfId="0" applyFont="1" applyBorder="1" applyProtection="1">
      <protection locked="0"/>
    </xf>
    <xf numFmtId="9" fontId="0" fillId="0" borderId="0" xfId="18" applyFont="1" applyBorder="1" applyAlignment="1" applyProtection="1">
      <alignment wrapText="1"/>
      <protection locked="0"/>
    </xf>
    <xf numFmtId="9" fontId="0" fillId="0" borderId="0" xfId="0" applyNumberFormat="1" applyFont="1" applyBorder="1" applyAlignment="1" applyProtection="1">
      <alignment wrapText="1"/>
      <protection locked="0"/>
    </xf>
    <xf numFmtId="43" fontId="0" fillId="0" borderId="12" xfId="17" applyFont="1" applyBorder="1" applyProtection="1"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abSelected="1" zoomScaleNormal="100" workbookViewId="0">
      <pane ySplit="3" topLeftCell="A58" activePane="bottomLeft" state="frozen"/>
      <selection pane="bottomLeft" activeCell="O76" sqref="O76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6" width="13.6640625" style="11" bestFit="1" customWidth="1"/>
    <col min="7" max="7" width="14.6640625" style="11" customWidth="1"/>
    <col min="8" max="10" width="13.33203125" style="2" customWidth="1"/>
    <col min="11" max="12" width="11.83203125" style="2" customWidth="1"/>
    <col min="13" max="14" width="11.83203125" style="27" customWidth="1"/>
    <col min="15" max="17" width="12" style="2"/>
    <col min="18" max="21" width="14" style="2" bestFit="1" customWidth="1"/>
    <col min="22" max="16384" width="12" style="2"/>
  </cols>
  <sheetData>
    <row r="1" spans="1:14" s="1" customFormat="1" ht="35.1" customHeight="1" x14ac:dyDescent="0.2">
      <c r="A1" s="43" t="s">
        <v>89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1" customFormat="1" ht="12.75" customHeight="1" x14ac:dyDescent="0.2">
      <c r="A2" s="3"/>
      <c r="B2" s="3"/>
      <c r="C2" s="3"/>
      <c r="D2" s="3"/>
      <c r="E2" s="8"/>
      <c r="F2" s="9" t="s">
        <v>2</v>
      </c>
      <c r="G2" s="10"/>
      <c r="H2" s="4"/>
      <c r="I2" s="5" t="s">
        <v>8</v>
      </c>
      <c r="J2" s="6"/>
      <c r="K2" s="7" t="s">
        <v>15</v>
      </c>
      <c r="L2" s="6"/>
      <c r="M2" s="26" t="s">
        <v>14</v>
      </c>
      <c r="N2" s="29"/>
    </row>
    <row r="3" spans="1:14" s="1" customFormat="1" ht="21.95" customHeight="1" x14ac:dyDescent="0.2">
      <c r="A3" s="31" t="s">
        <v>16</v>
      </c>
      <c r="B3" s="31" t="s">
        <v>0</v>
      </c>
      <c r="C3" s="31" t="s">
        <v>5</v>
      </c>
      <c r="D3" s="31" t="s">
        <v>1</v>
      </c>
      <c r="E3" s="32" t="s">
        <v>3</v>
      </c>
      <c r="F3" s="32" t="s">
        <v>4</v>
      </c>
      <c r="G3" s="32" t="s">
        <v>6</v>
      </c>
      <c r="H3" s="33" t="s">
        <v>9</v>
      </c>
      <c r="I3" s="33" t="s">
        <v>4</v>
      </c>
      <c r="J3" s="33" t="s">
        <v>7</v>
      </c>
      <c r="K3" s="34" t="s">
        <v>10</v>
      </c>
      <c r="L3" s="34" t="s">
        <v>11</v>
      </c>
      <c r="M3" s="30" t="s">
        <v>12</v>
      </c>
      <c r="N3" s="30" t="s">
        <v>13</v>
      </c>
    </row>
    <row r="4" spans="1:14" ht="22.5" x14ac:dyDescent="0.2">
      <c r="A4" s="12">
        <v>1006</v>
      </c>
      <c r="B4" s="13" t="s">
        <v>17</v>
      </c>
      <c r="C4" s="13" t="s">
        <v>18</v>
      </c>
      <c r="D4" s="13">
        <v>10</v>
      </c>
      <c r="E4" s="14">
        <v>9353360.4600000009</v>
      </c>
      <c r="F4" s="14">
        <v>10845940.720000001</v>
      </c>
      <c r="G4" s="14">
        <v>9996787.6300000008</v>
      </c>
      <c r="H4" s="15"/>
      <c r="I4" s="15"/>
      <c r="J4" s="15"/>
      <c r="K4" s="16">
        <f>G4/E4</f>
        <v>1.0687910161007523</v>
      </c>
      <c r="L4" s="16">
        <f>G4/F4</f>
        <v>0.92170775113733061</v>
      </c>
      <c r="M4" s="16"/>
      <c r="N4" s="28"/>
    </row>
    <row r="5" spans="1:14" ht="22.5" x14ac:dyDescent="0.2">
      <c r="A5" s="17">
        <v>1008</v>
      </c>
      <c r="B5" s="18" t="s">
        <v>19</v>
      </c>
      <c r="C5" s="18" t="s">
        <v>18</v>
      </c>
      <c r="D5" s="18">
        <v>11</v>
      </c>
      <c r="E5" s="19">
        <v>786539</v>
      </c>
      <c r="F5" s="19">
        <v>755593.06</v>
      </c>
      <c r="G5" s="19">
        <v>744754.56</v>
      </c>
      <c r="H5" s="20"/>
      <c r="I5" s="20"/>
      <c r="J5" s="20"/>
      <c r="K5" s="21">
        <f t="shared" ref="K5:K65" si="0">G5/E5</f>
        <v>0.94687556497516345</v>
      </c>
      <c r="L5" s="21">
        <f t="shared" ref="L5:L65" si="1">G5/F5</f>
        <v>0.98565563849937954</v>
      </c>
      <c r="M5" s="21"/>
      <c r="N5" s="35"/>
    </row>
    <row r="6" spans="1:14" ht="22.5" x14ac:dyDescent="0.2">
      <c r="A6" s="17">
        <v>2010</v>
      </c>
      <c r="B6" s="18" t="s">
        <v>86</v>
      </c>
      <c r="C6" s="18" t="s">
        <v>18</v>
      </c>
      <c r="D6" s="18">
        <v>13</v>
      </c>
      <c r="E6" s="19">
        <v>0</v>
      </c>
      <c r="F6" s="19">
        <v>2100295.2799999998</v>
      </c>
      <c r="G6" s="19">
        <v>1871312.47</v>
      </c>
      <c r="H6" s="20"/>
      <c r="I6" s="20"/>
      <c r="J6" s="20"/>
      <c r="K6" s="21">
        <v>0</v>
      </c>
      <c r="L6" s="21">
        <f t="shared" si="1"/>
        <v>0.89097589649394449</v>
      </c>
      <c r="M6" s="21"/>
      <c r="N6" s="35"/>
    </row>
    <row r="7" spans="1:14" x14ac:dyDescent="0.2">
      <c r="A7" s="17">
        <v>1016</v>
      </c>
      <c r="B7" s="18" t="s">
        <v>20</v>
      </c>
      <c r="C7" s="18" t="s">
        <v>18</v>
      </c>
      <c r="D7" s="18">
        <v>10</v>
      </c>
      <c r="E7" s="19">
        <v>214993</v>
      </c>
      <c r="F7" s="19">
        <v>342202.33</v>
      </c>
      <c r="G7" s="19">
        <v>297408.36</v>
      </c>
      <c r="H7" s="20"/>
      <c r="I7" s="20"/>
      <c r="J7" s="20"/>
      <c r="K7" s="21">
        <f t="shared" si="0"/>
        <v>1.3833397366425884</v>
      </c>
      <c r="L7" s="21">
        <f t="shared" si="1"/>
        <v>0.86910092049928467</v>
      </c>
      <c r="M7" s="21"/>
      <c r="N7" s="35"/>
    </row>
    <row r="8" spans="1:14" ht="22.5" x14ac:dyDescent="0.2">
      <c r="A8" s="17">
        <v>1002</v>
      </c>
      <c r="B8" s="18" t="s">
        <v>21</v>
      </c>
      <c r="C8" s="18" t="s">
        <v>18</v>
      </c>
      <c r="D8" s="18">
        <v>20</v>
      </c>
      <c r="E8" s="19">
        <v>1293759</v>
      </c>
      <c r="F8" s="19">
        <v>1547376.67</v>
      </c>
      <c r="G8" s="19">
        <v>1497484.76</v>
      </c>
      <c r="H8" s="20">
        <v>1</v>
      </c>
      <c r="I8" s="20">
        <v>1</v>
      </c>
      <c r="J8" s="20">
        <v>1</v>
      </c>
      <c r="K8" s="21">
        <f t="shared" si="0"/>
        <v>1.1574680910432313</v>
      </c>
      <c r="L8" s="21">
        <f t="shared" si="1"/>
        <v>0.96775710079692501</v>
      </c>
      <c r="M8" s="21"/>
      <c r="N8" s="35"/>
    </row>
    <row r="9" spans="1:14" ht="22.5" x14ac:dyDescent="0.2">
      <c r="A9" s="17">
        <v>5008</v>
      </c>
      <c r="B9" s="18" t="s">
        <v>22</v>
      </c>
      <c r="C9" s="18" t="s">
        <v>23</v>
      </c>
      <c r="D9" s="18">
        <v>20</v>
      </c>
      <c r="E9" s="19">
        <v>0</v>
      </c>
      <c r="F9" s="19">
        <v>2500000</v>
      </c>
      <c r="G9" s="19">
        <v>2500000</v>
      </c>
      <c r="H9" s="20">
        <v>195</v>
      </c>
      <c r="I9" s="20">
        <v>195</v>
      </c>
      <c r="J9" s="20">
        <v>195</v>
      </c>
      <c r="K9" s="21">
        <v>0</v>
      </c>
      <c r="L9" s="21">
        <f t="shared" si="1"/>
        <v>1</v>
      </c>
      <c r="M9" s="21">
        <f t="shared" ref="M9:M63" si="2">J9/H9</f>
        <v>1</v>
      </c>
      <c r="N9" s="35">
        <f t="shared" ref="N9:N63" si="3">J9/I9</f>
        <v>1</v>
      </c>
    </row>
    <row r="10" spans="1:14" ht="22.5" x14ac:dyDescent="0.2">
      <c r="A10" s="17">
        <v>5006</v>
      </c>
      <c r="B10" s="18" t="s">
        <v>24</v>
      </c>
      <c r="C10" s="18" t="s">
        <v>23</v>
      </c>
      <c r="D10" s="18">
        <v>25</v>
      </c>
      <c r="E10" s="19">
        <v>0</v>
      </c>
      <c r="F10" s="19">
        <v>1000000</v>
      </c>
      <c r="G10" s="19">
        <v>999892.33</v>
      </c>
      <c r="H10" s="20">
        <v>9675</v>
      </c>
      <c r="I10" s="20">
        <v>9675</v>
      </c>
      <c r="J10" s="20">
        <v>9725</v>
      </c>
      <c r="K10" s="21" t="e">
        <f t="shared" si="0"/>
        <v>#DIV/0!</v>
      </c>
      <c r="L10" s="21">
        <f t="shared" si="1"/>
        <v>0.99989233</v>
      </c>
      <c r="M10" s="21">
        <f t="shared" si="2"/>
        <v>1.0051679586563307</v>
      </c>
      <c r="N10" s="35">
        <f t="shared" si="3"/>
        <v>1.0051679586563307</v>
      </c>
    </row>
    <row r="11" spans="1:14" ht="22.5" x14ac:dyDescent="0.2">
      <c r="A11" s="17">
        <v>5001</v>
      </c>
      <c r="B11" s="18" t="s">
        <v>25</v>
      </c>
      <c r="C11" s="18" t="s">
        <v>26</v>
      </c>
      <c r="D11" s="18">
        <v>21</v>
      </c>
      <c r="E11" s="19">
        <v>3467789.88</v>
      </c>
      <c r="F11" s="19">
        <v>3450076.46</v>
      </c>
      <c r="G11" s="19">
        <v>3436217</v>
      </c>
      <c r="H11" s="20">
        <v>85</v>
      </c>
      <c r="I11" s="20">
        <v>85</v>
      </c>
      <c r="J11" s="20">
        <v>85</v>
      </c>
      <c r="K11" s="21">
        <v>0</v>
      </c>
      <c r="L11" s="21">
        <f t="shared" si="1"/>
        <v>0.99598285424665634</v>
      </c>
      <c r="M11" s="21">
        <f t="shared" si="2"/>
        <v>1</v>
      </c>
      <c r="N11" s="35">
        <f t="shared" si="3"/>
        <v>1</v>
      </c>
    </row>
    <row r="12" spans="1:14" ht="22.5" x14ac:dyDescent="0.2">
      <c r="A12" s="17">
        <v>5002</v>
      </c>
      <c r="B12" s="18" t="s">
        <v>27</v>
      </c>
      <c r="C12" s="18" t="s">
        <v>26</v>
      </c>
      <c r="D12" s="18">
        <v>24</v>
      </c>
      <c r="E12" s="19">
        <v>793342.96</v>
      </c>
      <c r="F12" s="19">
        <v>369705.31</v>
      </c>
      <c r="G12" s="19">
        <v>358656.13</v>
      </c>
      <c r="H12" s="20">
        <v>1</v>
      </c>
      <c r="I12" s="20">
        <v>1</v>
      </c>
      <c r="J12" s="20">
        <v>1</v>
      </c>
      <c r="K12" s="21">
        <f t="shared" si="0"/>
        <v>0.45208207305450848</v>
      </c>
      <c r="L12" s="21">
        <f t="shared" si="1"/>
        <v>0.97011354800394944</v>
      </c>
      <c r="M12" s="21">
        <f t="shared" ref="M12:M13" si="4">J12/H12</f>
        <v>1</v>
      </c>
      <c r="N12" s="35">
        <f t="shared" ref="N12:N13" si="5">J12/I12</f>
        <v>1</v>
      </c>
    </row>
    <row r="13" spans="1:14" ht="22.5" x14ac:dyDescent="0.2">
      <c r="A13" s="17">
        <v>5004</v>
      </c>
      <c r="B13" s="18" t="s">
        <v>28</v>
      </c>
      <c r="C13" s="18" t="s">
        <v>26</v>
      </c>
      <c r="D13" s="18">
        <v>23</v>
      </c>
      <c r="E13" s="19">
        <v>790882.7</v>
      </c>
      <c r="F13" s="19">
        <v>873912.99</v>
      </c>
      <c r="G13" s="19">
        <v>791645.27</v>
      </c>
      <c r="H13" s="20">
        <v>1</v>
      </c>
      <c r="I13" s="20">
        <v>1</v>
      </c>
      <c r="J13" s="20">
        <v>1</v>
      </c>
      <c r="K13" s="21">
        <f t="shared" si="0"/>
        <v>1.0009642011388036</v>
      </c>
      <c r="L13" s="21">
        <f t="shared" si="1"/>
        <v>0.9058628021995645</v>
      </c>
      <c r="M13" s="21">
        <f t="shared" si="4"/>
        <v>1</v>
      </c>
      <c r="N13" s="35">
        <f t="shared" si="5"/>
        <v>1</v>
      </c>
    </row>
    <row r="14" spans="1:14" ht="22.5" x14ac:dyDescent="0.2">
      <c r="A14" s="17">
        <v>1001</v>
      </c>
      <c r="B14" s="18" t="s">
        <v>29</v>
      </c>
      <c r="C14" s="18" t="s">
        <v>30</v>
      </c>
      <c r="D14" s="18">
        <v>30</v>
      </c>
      <c r="E14" s="19">
        <v>5573310.5</v>
      </c>
      <c r="F14" s="19">
        <v>5240841.8099999996</v>
      </c>
      <c r="G14" s="19">
        <v>5107860.21</v>
      </c>
      <c r="H14" s="20"/>
      <c r="I14" s="20"/>
      <c r="J14" s="20"/>
      <c r="K14" s="21">
        <f t="shared" si="0"/>
        <v>0.91648584983736325</v>
      </c>
      <c r="L14" s="21">
        <f t="shared" si="1"/>
        <v>0.97462590842824925</v>
      </c>
      <c r="M14" s="21"/>
      <c r="N14" s="35"/>
    </row>
    <row r="15" spans="1:14" x14ac:dyDescent="0.2">
      <c r="A15" s="17">
        <v>1011</v>
      </c>
      <c r="B15" s="18" t="s">
        <v>69</v>
      </c>
      <c r="C15" s="18" t="s">
        <v>33</v>
      </c>
      <c r="D15" s="18">
        <v>31</v>
      </c>
      <c r="E15" s="19">
        <v>0</v>
      </c>
      <c r="F15" s="19">
        <v>411034.92</v>
      </c>
      <c r="G15" s="19">
        <v>83912.95</v>
      </c>
      <c r="H15" s="20"/>
      <c r="I15" s="20"/>
      <c r="J15" s="20"/>
      <c r="K15" s="21">
        <v>0</v>
      </c>
      <c r="L15" s="21">
        <f t="shared" si="1"/>
        <v>0.20415041622254382</v>
      </c>
      <c r="M15" s="21"/>
      <c r="N15" s="35"/>
    </row>
    <row r="16" spans="1:14" ht="22.5" x14ac:dyDescent="0.2">
      <c r="A16" s="17">
        <v>1005</v>
      </c>
      <c r="B16" s="18" t="s">
        <v>31</v>
      </c>
      <c r="C16" s="18" t="s">
        <v>18</v>
      </c>
      <c r="D16" s="18">
        <v>40</v>
      </c>
      <c r="E16" s="19">
        <v>1570595</v>
      </c>
      <c r="F16" s="19">
        <v>1258341.53</v>
      </c>
      <c r="G16" s="19">
        <v>1168663.6599999999</v>
      </c>
      <c r="H16" s="41"/>
      <c r="I16" s="20"/>
      <c r="J16" s="20"/>
      <c r="K16" s="21">
        <f t="shared" si="0"/>
        <v>0.7440897621602004</v>
      </c>
      <c r="L16" s="21">
        <f t="shared" si="1"/>
        <v>0.92873328276783484</v>
      </c>
      <c r="M16" s="21"/>
      <c r="N16" s="35"/>
    </row>
    <row r="17" spans="1:14" x14ac:dyDescent="0.2">
      <c r="A17" s="17">
        <v>4008</v>
      </c>
      <c r="B17" s="18" t="s">
        <v>70</v>
      </c>
      <c r="C17" s="18" t="s">
        <v>33</v>
      </c>
      <c r="D17" s="18">
        <v>40</v>
      </c>
      <c r="E17" s="19">
        <v>0</v>
      </c>
      <c r="F17" s="19">
        <v>750000</v>
      </c>
      <c r="G17" s="19">
        <v>750000</v>
      </c>
      <c r="H17" s="18">
        <v>1</v>
      </c>
      <c r="I17" s="20">
        <v>1</v>
      </c>
      <c r="J17" s="20">
        <v>1</v>
      </c>
      <c r="K17" s="21">
        <v>0</v>
      </c>
      <c r="L17" s="21">
        <f t="shared" si="1"/>
        <v>1</v>
      </c>
      <c r="M17" s="21">
        <f t="shared" ref="M16:M17" si="6">J17/H17</f>
        <v>1</v>
      </c>
      <c r="N17" s="35">
        <f t="shared" ref="N16:N17" si="7">J17/I17</f>
        <v>1</v>
      </c>
    </row>
    <row r="18" spans="1:14" x14ac:dyDescent="0.2">
      <c r="A18" s="17">
        <v>4001</v>
      </c>
      <c r="B18" s="18" t="s">
        <v>32</v>
      </c>
      <c r="C18" s="18" t="s">
        <v>33</v>
      </c>
      <c r="D18" s="18">
        <v>42</v>
      </c>
      <c r="E18" s="19">
        <v>1589977</v>
      </c>
      <c r="F18" s="19">
        <v>1574951.88</v>
      </c>
      <c r="G18" s="19">
        <v>1197183.4099999999</v>
      </c>
      <c r="H18" s="18">
        <v>70</v>
      </c>
      <c r="I18" s="20">
        <v>70</v>
      </c>
      <c r="J18" s="20">
        <v>79</v>
      </c>
      <c r="K18" s="21">
        <f t="shared" si="0"/>
        <v>0.75295643270311452</v>
      </c>
      <c r="L18" s="21">
        <f t="shared" si="1"/>
        <v>0.76013967487057443</v>
      </c>
      <c r="M18" s="21">
        <f t="shared" si="2"/>
        <v>1.1285714285714286</v>
      </c>
      <c r="N18" s="35">
        <f t="shared" si="3"/>
        <v>1.1285714285714286</v>
      </c>
    </row>
    <row r="19" spans="1:14" x14ac:dyDescent="0.2">
      <c r="A19" s="17">
        <v>4002</v>
      </c>
      <c r="B19" s="18" t="s">
        <v>34</v>
      </c>
      <c r="C19" s="18" t="s">
        <v>33</v>
      </c>
      <c r="D19" s="18">
        <v>41</v>
      </c>
      <c r="E19" s="19">
        <v>1692379.9</v>
      </c>
      <c r="F19" s="19">
        <v>2156496.7999999998</v>
      </c>
      <c r="G19" s="19">
        <v>2069082.7</v>
      </c>
      <c r="H19" s="18">
        <v>8</v>
      </c>
      <c r="I19" s="20">
        <v>8</v>
      </c>
      <c r="J19" s="20">
        <v>8</v>
      </c>
      <c r="K19" s="21">
        <f t="shared" si="0"/>
        <v>1.2225876116822234</v>
      </c>
      <c r="L19" s="21">
        <f t="shared" si="1"/>
        <v>0.95946476711674233</v>
      </c>
      <c r="M19" s="21">
        <f t="shared" si="2"/>
        <v>1</v>
      </c>
      <c r="N19" s="35">
        <f t="shared" si="3"/>
        <v>1</v>
      </c>
    </row>
    <row r="20" spans="1:14" x14ac:dyDescent="0.2">
      <c r="A20" s="17">
        <v>4005</v>
      </c>
      <c r="B20" s="18" t="s">
        <v>71</v>
      </c>
      <c r="C20" s="18" t="s">
        <v>33</v>
      </c>
      <c r="D20" s="18">
        <v>45</v>
      </c>
      <c r="E20" s="19">
        <v>0</v>
      </c>
      <c r="F20" s="19">
        <v>100000</v>
      </c>
      <c r="G20" s="19">
        <v>99999.53</v>
      </c>
      <c r="H20" s="18">
        <v>1</v>
      </c>
      <c r="I20" s="20">
        <v>1</v>
      </c>
      <c r="J20" s="20">
        <v>1</v>
      </c>
      <c r="K20" s="21">
        <v>0</v>
      </c>
      <c r="L20" s="21">
        <f t="shared" si="1"/>
        <v>0.99999530000000003</v>
      </c>
      <c r="M20" s="21">
        <f t="shared" si="2"/>
        <v>1</v>
      </c>
      <c r="N20" s="35">
        <f t="shared" si="3"/>
        <v>1</v>
      </c>
    </row>
    <row r="21" spans="1:14" x14ac:dyDescent="0.2">
      <c r="A21" s="17">
        <v>4010</v>
      </c>
      <c r="B21" s="18" t="s">
        <v>35</v>
      </c>
      <c r="C21" s="18" t="s">
        <v>33</v>
      </c>
      <c r="D21" s="18">
        <v>42</v>
      </c>
      <c r="E21" s="19">
        <v>0</v>
      </c>
      <c r="F21" s="19">
        <v>400000</v>
      </c>
      <c r="G21" s="19">
        <v>400000</v>
      </c>
      <c r="H21" s="18">
        <v>1</v>
      </c>
      <c r="I21" s="20">
        <v>1</v>
      </c>
      <c r="J21" s="20">
        <v>1</v>
      </c>
      <c r="K21" s="21">
        <v>0</v>
      </c>
      <c r="L21" s="21">
        <f t="shared" si="1"/>
        <v>1</v>
      </c>
      <c r="M21" s="21">
        <f t="shared" ref="M21:M22" si="8">J21/H21</f>
        <v>1</v>
      </c>
      <c r="N21" s="35">
        <f t="shared" ref="N21:N22" si="9">J21/I21</f>
        <v>1</v>
      </c>
    </row>
    <row r="22" spans="1:14" x14ac:dyDescent="0.2">
      <c r="A22" s="17">
        <v>4011</v>
      </c>
      <c r="B22" s="18" t="s">
        <v>72</v>
      </c>
      <c r="C22" s="18" t="s">
        <v>33</v>
      </c>
      <c r="D22" s="18">
        <v>42</v>
      </c>
      <c r="E22" s="19">
        <v>0</v>
      </c>
      <c r="F22" s="19">
        <v>500000</v>
      </c>
      <c r="G22" s="19">
        <v>500000</v>
      </c>
      <c r="H22" s="18">
        <v>1</v>
      </c>
      <c r="I22" s="20">
        <v>1</v>
      </c>
      <c r="J22" s="20">
        <v>1</v>
      </c>
      <c r="K22" s="21">
        <v>0</v>
      </c>
      <c r="L22" s="21">
        <f t="shared" si="1"/>
        <v>1</v>
      </c>
      <c r="M22" s="21">
        <f t="shared" si="8"/>
        <v>1</v>
      </c>
      <c r="N22" s="35">
        <f t="shared" si="9"/>
        <v>1</v>
      </c>
    </row>
    <row r="23" spans="1:14" ht="22.5" x14ac:dyDescent="0.2">
      <c r="A23" s="17">
        <v>4012</v>
      </c>
      <c r="B23" s="18" t="s">
        <v>73</v>
      </c>
      <c r="C23" s="18" t="s">
        <v>33</v>
      </c>
      <c r="D23" s="18">
        <v>42</v>
      </c>
      <c r="E23" s="19">
        <v>0</v>
      </c>
      <c r="F23" s="19">
        <v>9623.89</v>
      </c>
      <c r="G23" s="19">
        <v>9623.89</v>
      </c>
      <c r="H23" s="18">
        <v>300</v>
      </c>
      <c r="I23" s="20">
        <v>300</v>
      </c>
      <c r="J23" s="20">
        <v>333</v>
      </c>
      <c r="K23" s="21">
        <v>0</v>
      </c>
      <c r="L23" s="21">
        <f t="shared" si="1"/>
        <v>1</v>
      </c>
      <c r="M23" s="21">
        <f t="shared" si="2"/>
        <v>1.1100000000000001</v>
      </c>
      <c r="N23" s="35">
        <f t="shared" si="3"/>
        <v>1.1100000000000001</v>
      </c>
    </row>
    <row r="24" spans="1:14" ht="22.5" x14ac:dyDescent="0.2">
      <c r="A24" s="17">
        <v>4013</v>
      </c>
      <c r="B24" s="18" t="s">
        <v>74</v>
      </c>
      <c r="C24" s="18" t="s">
        <v>33</v>
      </c>
      <c r="D24" s="18">
        <v>42</v>
      </c>
      <c r="E24" s="19">
        <v>0</v>
      </c>
      <c r="F24" s="19">
        <v>168751.77</v>
      </c>
      <c r="G24" s="19">
        <v>168751.75</v>
      </c>
      <c r="H24" s="18">
        <v>1</v>
      </c>
      <c r="I24" s="20">
        <v>1</v>
      </c>
      <c r="J24" s="20">
        <v>1</v>
      </c>
      <c r="K24" s="21">
        <v>0</v>
      </c>
      <c r="L24" s="21">
        <f t="shared" si="1"/>
        <v>0.99999988148272467</v>
      </c>
      <c r="M24" s="21">
        <f t="shared" si="2"/>
        <v>1</v>
      </c>
      <c r="N24" s="35">
        <f t="shared" si="3"/>
        <v>1</v>
      </c>
    </row>
    <row r="25" spans="1:14" x14ac:dyDescent="0.2">
      <c r="A25" s="17">
        <v>4004</v>
      </c>
      <c r="B25" s="18" t="s">
        <v>36</v>
      </c>
      <c r="C25" s="18" t="s">
        <v>18</v>
      </c>
      <c r="D25" s="18">
        <v>43</v>
      </c>
      <c r="E25" s="19">
        <v>409970</v>
      </c>
      <c r="F25" s="19">
        <v>396139.28</v>
      </c>
      <c r="G25" s="19">
        <v>360731.26</v>
      </c>
      <c r="H25" s="40">
        <v>1</v>
      </c>
      <c r="I25" s="21">
        <v>1</v>
      </c>
      <c r="J25" s="20">
        <v>1.1599999999999999</v>
      </c>
      <c r="K25" s="21">
        <f t="shared" si="0"/>
        <v>0.87989672415054765</v>
      </c>
      <c r="L25" s="21">
        <f t="shared" si="1"/>
        <v>0.91061724553041035</v>
      </c>
      <c r="M25" s="21"/>
      <c r="N25" s="35"/>
    </row>
    <row r="26" spans="1:14" x14ac:dyDescent="0.2">
      <c r="A26" s="17">
        <v>4007</v>
      </c>
      <c r="B26" s="18" t="s">
        <v>90</v>
      </c>
      <c r="C26" s="18" t="s">
        <v>33</v>
      </c>
      <c r="D26" s="18">
        <v>45</v>
      </c>
      <c r="E26" s="19">
        <v>262500</v>
      </c>
      <c r="F26" s="19">
        <v>3999319.89</v>
      </c>
      <c r="G26" s="19">
        <v>2720652.16</v>
      </c>
      <c r="H26" s="18"/>
      <c r="I26" s="20"/>
      <c r="J26" s="20"/>
      <c r="K26" s="21">
        <f t="shared" si="0"/>
        <v>10.364389180952381</v>
      </c>
      <c r="L26" s="21">
        <f t="shared" si="1"/>
        <v>0.68027870608769936</v>
      </c>
      <c r="M26" s="21"/>
      <c r="N26" s="35"/>
    </row>
    <row r="27" spans="1:14" ht="22.5" x14ac:dyDescent="0.2">
      <c r="A27" s="17">
        <v>4009</v>
      </c>
      <c r="B27" s="18" t="s">
        <v>75</v>
      </c>
      <c r="C27" s="18" t="s">
        <v>33</v>
      </c>
      <c r="D27" s="18">
        <v>45</v>
      </c>
      <c r="E27" s="19">
        <v>0</v>
      </c>
      <c r="F27" s="19">
        <v>638964.93000000005</v>
      </c>
      <c r="G27" s="19">
        <v>638946.9</v>
      </c>
      <c r="H27" s="18">
        <v>1</v>
      </c>
      <c r="I27" s="20">
        <v>1</v>
      </c>
      <c r="J27" s="20">
        <v>1</v>
      </c>
      <c r="K27" s="21">
        <v>0</v>
      </c>
      <c r="L27" s="21">
        <f t="shared" si="1"/>
        <v>0.9999717824889075</v>
      </c>
      <c r="M27" s="21">
        <f t="shared" si="2"/>
        <v>1</v>
      </c>
      <c r="N27" s="35">
        <f t="shared" si="3"/>
        <v>1</v>
      </c>
    </row>
    <row r="28" spans="1:14" ht="22.5" x14ac:dyDescent="0.2">
      <c r="A28" s="17">
        <v>1003</v>
      </c>
      <c r="B28" s="18" t="s">
        <v>37</v>
      </c>
      <c r="C28" s="18" t="s">
        <v>18</v>
      </c>
      <c r="D28" s="18">
        <v>50</v>
      </c>
      <c r="E28" s="19">
        <v>1187146</v>
      </c>
      <c r="F28" s="19">
        <v>1099749.8799999999</v>
      </c>
      <c r="G28" s="19">
        <v>1005947.46</v>
      </c>
      <c r="H28" s="20">
        <v>6000</v>
      </c>
      <c r="I28" s="20">
        <v>6000</v>
      </c>
      <c r="J28" s="20">
        <v>5545</v>
      </c>
      <c r="K28" s="21">
        <f t="shared" si="0"/>
        <v>0.84736625486671391</v>
      </c>
      <c r="L28" s="21">
        <f t="shared" si="1"/>
        <v>0.91470567834933525</v>
      </c>
      <c r="M28" s="21"/>
      <c r="N28" s="35"/>
    </row>
    <row r="29" spans="1:14" ht="22.5" x14ac:dyDescent="0.2">
      <c r="A29" s="17">
        <v>2013</v>
      </c>
      <c r="B29" s="18" t="s">
        <v>77</v>
      </c>
      <c r="C29" s="18" t="s">
        <v>39</v>
      </c>
      <c r="D29" s="18">
        <v>51</v>
      </c>
      <c r="E29" s="19">
        <v>63000</v>
      </c>
      <c r="F29" s="19">
        <v>828375</v>
      </c>
      <c r="G29" s="19">
        <v>610917.4</v>
      </c>
      <c r="H29" s="20">
        <v>2650</v>
      </c>
      <c r="I29" s="20">
        <v>2650</v>
      </c>
      <c r="J29" s="20">
        <v>2007</v>
      </c>
      <c r="K29" s="21">
        <f t="shared" si="0"/>
        <v>9.6971015873015869</v>
      </c>
      <c r="L29" s="21">
        <f t="shared" si="1"/>
        <v>0.7374889391881696</v>
      </c>
      <c r="M29" s="21">
        <f t="shared" si="2"/>
        <v>0.75735849056603777</v>
      </c>
      <c r="N29" s="35">
        <f t="shared" si="3"/>
        <v>0.75735849056603777</v>
      </c>
    </row>
    <row r="30" spans="1:14" ht="22.5" x14ac:dyDescent="0.2">
      <c r="A30" s="17">
        <v>3035</v>
      </c>
      <c r="B30" s="18" t="s">
        <v>76</v>
      </c>
      <c r="C30" s="18" t="s">
        <v>39</v>
      </c>
      <c r="D30" s="18">
        <v>51</v>
      </c>
      <c r="E30" s="19">
        <v>0</v>
      </c>
      <c r="F30" s="19">
        <v>16488.52</v>
      </c>
      <c r="G30" s="19">
        <v>16375.82</v>
      </c>
      <c r="H30" s="20">
        <v>160</v>
      </c>
      <c r="I30" s="20">
        <v>160</v>
      </c>
      <c r="J30" s="20">
        <v>203</v>
      </c>
      <c r="K30" s="21">
        <v>0</v>
      </c>
      <c r="L30" s="21">
        <f t="shared" si="1"/>
        <v>0.99316494142591327</v>
      </c>
      <c r="M30" s="21">
        <f t="shared" si="2"/>
        <v>1.26875</v>
      </c>
      <c r="N30" s="35">
        <f t="shared" si="3"/>
        <v>1.26875</v>
      </c>
    </row>
    <row r="31" spans="1:14" ht="22.5" x14ac:dyDescent="0.2">
      <c r="A31" s="17">
        <v>3036</v>
      </c>
      <c r="B31" s="18" t="s">
        <v>78</v>
      </c>
      <c r="C31" s="18" t="s">
        <v>39</v>
      </c>
      <c r="D31" s="18">
        <v>51</v>
      </c>
      <c r="E31" s="19">
        <v>0</v>
      </c>
      <c r="F31" s="19">
        <v>158787</v>
      </c>
      <c r="G31" s="19">
        <v>118332.89</v>
      </c>
      <c r="H31" s="20">
        <v>630</v>
      </c>
      <c r="I31" s="20">
        <v>630</v>
      </c>
      <c r="J31" s="20">
        <v>510</v>
      </c>
      <c r="K31" s="21">
        <v>0</v>
      </c>
      <c r="L31" s="21">
        <f t="shared" si="1"/>
        <v>0.74523034001524058</v>
      </c>
      <c r="M31" s="21">
        <f t="shared" si="2"/>
        <v>0.80952380952380953</v>
      </c>
      <c r="N31" s="35">
        <f t="shared" si="3"/>
        <v>0.80952380952380953</v>
      </c>
    </row>
    <row r="32" spans="1:14" ht="22.5" x14ac:dyDescent="0.2">
      <c r="A32" s="17">
        <v>3037</v>
      </c>
      <c r="B32" s="18" t="s">
        <v>79</v>
      </c>
      <c r="C32" s="18" t="s">
        <v>39</v>
      </c>
      <c r="D32" s="18">
        <v>51</v>
      </c>
      <c r="E32" s="19">
        <v>0</v>
      </c>
      <c r="F32" s="19">
        <v>47308</v>
      </c>
      <c r="G32" s="19">
        <v>36751.67</v>
      </c>
      <c r="H32" s="20">
        <v>135</v>
      </c>
      <c r="I32" s="20">
        <v>135</v>
      </c>
      <c r="J32" s="20">
        <v>138</v>
      </c>
      <c r="K32" s="21">
        <v>0</v>
      </c>
      <c r="L32" s="21">
        <f t="shared" si="1"/>
        <v>0.77685951636086914</v>
      </c>
      <c r="M32" s="21">
        <f t="shared" si="2"/>
        <v>1.0222222222222221</v>
      </c>
      <c r="N32" s="35">
        <f t="shared" si="3"/>
        <v>1.0222222222222221</v>
      </c>
    </row>
    <row r="33" spans="1:14" ht="22.5" x14ac:dyDescent="0.2">
      <c r="A33" s="17">
        <v>3038</v>
      </c>
      <c r="B33" s="18" t="s">
        <v>80</v>
      </c>
      <c r="C33" s="18" t="s">
        <v>39</v>
      </c>
      <c r="D33" s="18">
        <v>51</v>
      </c>
      <c r="E33" s="19">
        <v>0</v>
      </c>
      <c r="F33" s="19">
        <v>158787.6</v>
      </c>
      <c r="G33" s="19">
        <v>119078.65</v>
      </c>
      <c r="H33" s="20">
        <v>630</v>
      </c>
      <c r="I33" s="20">
        <v>58</v>
      </c>
      <c r="J33" s="20">
        <v>449</v>
      </c>
      <c r="K33" s="21">
        <v>0</v>
      </c>
      <c r="L33" s="21">
        <f t="shared" si="1"/>
        <v>0.74992411246218216</v>
      </c>
      <c r="M33" s="21">
        <f t="shared" si="2"/>
        <v>0.71269841269841272</v>
      </c>
      <c r="N33" s="35">
        <f t="shared" si="3"/>
        <v>7.7413793103448274</v>
      </c>
    </row>
    <row r="34" spans="1:14" ht="22.5" x14ac:dyDescent="0.2">
      <c r="A34" s="17">
        <v>3039</v>
      </c>
      <c r="B34" s="18" t="s">
        <v>81</v>
      </c>
      <c r="C34" s="18" t="s">
        <v>39</v>
      </c>
      <c r="D34" s="18">
        <v>51</v>
      </c>
      <c r="E34" s="19">
        <v>0</v>
      </c>
      <c r="F34" s="19">
        <v>53679.8</v>
      </c>
      <c r="G34" s="19">
        <v>37947.56</v>
      </c>
      <c r="H34" s="20">
        <v>185</v>
      </c>
      <c r="I34" s="20">
        <v>185</v>
      </c>
      <c r="J34" s="20">
        <v>138</v>
      </c>
      <c r="K34" s="21">
        <v>0</v>
      </c>
      <c r="L34" s="21">
        <f t="shared" si="1"/>
        <v>0.70692439241576899</v>
      </c>
      <c r="M34" s="21">
        <f t="shared" si="2"/>
        <v>0.74594594594594599</v>
      </c>
      <c r="N34" s="35">
        <f t="shared" si="3"/>
        <v>0.74594594594594599</v>
      </c>
    </row>
    <row r="35" spans="1:14" ht="22.5" x14ac:dyDescent="0.2">
      <c r="A35" s="17">
        <v>3040</v>
      </c>
      <c r="B35" s="18" t="s">
        <v>82</v>
      </c>
      <c r="C35" s="18" t="s">
        <v>39</v>
      </c>
      <c r="D35" s="18">
        <v>51</v>
      </c>
      <c r="E35" s="19">
        <v>0</v>
      </c>
      <c r="F35" s="19">
        <v>47307.8</v>
      </c>
      <c r="G35" s="19">
        <v>30387.83</v>
      </c>
      <c r="H35" s="20">
        <v>135</v>
      </c>
      <c r="I35" s="20">
        <v>135</v>
      </c>
      <c r="J35" s="20">
        <v>117</v>
      </c>
      <c r="K35" s="21">
        <v>0</v>
      </c>
      <c r="L35" s="21">
        <f t="shared" si="1"/>
        <v>0.64234291173971314</v>
      </c>
      <c r="M35" s="21">
        <f t="shared" si="2"/>
        <v>0.8666666666666667</v>
      </c>
      <c r="N35" s="35">
        <f t="shared" si="3"/>
        <v>0.8666666666666667</v>
      </c>
    </row>
    <row r="36" spans="1:14" ht="22.5" x14ac:dyDescent="0.2">
      <c r="A36" s="17">
        <v>3041</v>
      </c>
      <c r="B36" s="18" t="s">
        <v>83</v>
      </c>
      <c r="C36" s="18" t="s">
        <v>39</v>
      </c>
      <c r="D36" s="18">
        <v>51</v>
      </c>
      <c r="E36" s="19">
        <v>0</v>
      </c>
      <c r="F36" s="19">
        <v>20393</v>
      </c>
      <c r="G36" s="19">
        <v>19911.78</v>
      </c>
      <c r="H36" s="20">
        <v>90</v>
      </c>
      <c r="I36" s="20">
        <v>90</v>
      </c>
      <c r="J36" s="20">
        <v>93</v>
      </c>
      <c r="K36" s="21">
        <v>0</v>
      </c>
      <c r="L36" s="21">
        <f t="shared" si="1"/>
        <v>0.97640268719658696</v>
      </c>
      <c r="M36" s="21">
        <f t="shared" si="2"/>
        <v>1.0333333333333334</v>
      </c>
      <c r="N36" s="35">
        <f t="shared" si="3"/>
        <v>1.0333333333333334</v>
      </c>
    </row>
    <row r="37" spans="1:14" ht="22.5" x14ac:dyDescent="0.2">
      <c r="A37" s="17">
        <v>3042</v>
      </c>
      <c r="B37" s="18" t="s">
        <v>84</v>
      </c>
      <c r="C37" s="18" t="s">
        <v>39</v>
      </c>
      <c r="D37" s="18">
        <v>51</v>
      </c>
      <c r="E37" s="19">
        <v>0</v>
      </c>
      <c r="F37" s="19">
        <v>11573.2</v>
      </c>
      <c r="G37" s="19">
        <v>2542.9499999999998</v>
      </c>
      <c r="H37" s="20">
        <v>45</v>
      </c>
      <c r="I37" s="20">
        <v>45</v>
      </c>
      <c r="J37" s="20">
        <v>7</v>
      </c>
      <c r="K37" s="21">
        <v>0</v>
      </c>
      <c r="L37" s="21">
        <f t="shared" si="1"/>
        <v>0.21972747381882277</v>
      </c>
      <c r="M37" s="21">
        <f t="shared" si="2"/>
        <v>0.15555555555555556</v>
      </c>
      <c r="N37" s="35">
        <f t="shared" si="3"/>
        <v>0.15555555555555556</v>
      </c>
    </row>
    <row r="38" spans="1:14" ht="22.5" x14ac:dyDescent="0.2">
      <c r="A38" s="17">
        <v>3001</v>
      </c>
      <c r="B38" s="18" t="s">
        <v>41</v>
      </c>
      <c r="C38" s="18" t="s">
        <v>42</v>
      </c>
      <c r="D38" s="18">
        <v>52</v>
      </c>
      <c r="E38" s="19">
        <v>374135</v>
      </c>
      <c r="F38" s="19">
        <v>352933.78</v>
      </c>
      <c r="G38" s="19">
        <v>313708.51</v>
      </c>
      <c r="H38" s="20">
        <v>4397</v>
      </c>
      <c r="I38" s="20">
        <v>4397</v>
      </c>
      <c r="J38" s="20">
        <v>5033</v>
      </c>
      <c r="K38" s="21">
        <f t="shared" si="0"/>
        <v>0.83849014393200316</v>
      </c>
      <c r="L38" s="21">
        <f t="shared" si="1"/>
        <v>0.88885940586361556</v>
      </c>
      <c r="M38" s="21">
        <f t="shared" si="2"/>
        <v>1.1446440755060268</v>
      </c>
      <c r="N38" s="35">
        <f t="shared" si="3"/>
        <v>1.1446440755060268</v>
      </c>
    </row>
    <row r="39" spans="1:14" ht="22.5" x14ac:dyDescent="0.2">
      <c r="A39" s="17">
        <v>3004</v>
      </c>
      <c r="B39" s="18" t="s">
        <v>44</v>
      </c>
      <c r="C39" s="18" t="s">
        <v>39</v>
      </c>
      <c r="D39" s="18">
        <v>54</v>
      </c>
      <c r="E39" s="19">
        <v>415815.98</v>
      </c>
      <c r="F39" s="19">
        <v>392646.84</v>
      </c>
      <c r="G39" s="19">
        <v>374754.53</v>
      </c>
      <c r="H39" s="20">
        <v>11095</v>
      </c>
      <c r="I39" s="20">
        <v>11095</v>
      </c>
      <c r="J39" s="20">
        <v>10823</v>
      </c>
      <c r="K39" s="21">
        <f t="shared" si="0"/>
        <v>0.90125090911609518</v>
      </c>
      <c r="L39" s="21">
        <f t="shared" si="1"/>
        <v>0.95443154464199942</v>
      </c>
      <c r="M39" s="21">
        <f t="shared" si="2"/>
        <v>0.9754844524560613</v>
      </c>
      <c r="N39" s="35">
        <f t="shared" si="3"/>
        <v>0.9754844524560613</v>
      </c>
    </row>
    <row r="40" spans="1:14" ht="22.5" x14ac:dyDescent="0.2">
      <c r="A40" s="17">
        <v>3005</v>
      </c>
      <c r="B40" s="18" t="s">
        <v>43</v>
      </c>
      <c r="C40" s="18" t="s">
        <v>39</v>
      </c>
      <c r="D40" s="18">
        <v>53</v>
      </c>
      <c r="E40" s="19">
        <v>1541600</v>
      </c>
      <c r="F40" s="19">
        <v>1170903.05</v>
      </c>
      <c r="G40" s="19">
        <v>814421.72</v>
      </c>
      <c r="H40" s="20">
        <v>247764</v>
      </c>
      <c r="I40" s="20">
        <v>247764</v>
      </c>
      <c r="J40" s="20">
        <v>254696</v>
      </c>
      <c r="K40" s="21">
        <f t="shared" si="0"/>
        <v>0.52829639335755063</v>
      </c>
      <c r="L40" s="21">
        <f t="shared" si="1"/>
        <v>0.69555008845523114</v>
      </c>
      <c r="M40" s="21">
        <f t="shared" si="2"/>
        <v>1.0279782373549022</v>
      </c>
      <c r="N40" s="35">
        <f t="shared" si="3"/>
        <v>1.0279782373549022</v>
      </c>
    </row>
    <row r="41" spans="1:14" ht="22.5" x14ac:dyDescent="0.2">
      <c r="A41" s="17">
        <v>3008</v>
      </c>
      <c r="B41" s="18" t="s">
        <v>45</v>
      </c>
      <c r="C41" s="18" t="s">
        <v>39</v>
      </c>
      <c r="D41" s="18">
        <v>55</v>
      </c>
      <c r="E41" s="19">
        <v>6384007.5</v>
      </c>
      <c r="F41" s="19">
        <v>5661200.2300000004</v>
      </c>
      <c r="G41" s="19">
        <v>5517964.79</v>
      </c>
      <c r="H41" s="20">
        <v>11772</v>
      </c>
      <c r="I41" s="20">
        <v>11772</v>
      </c>
      <c r="J41" s="20">
        <v>11282</v>
      </c>
      <c r="K41" s="21">
        <f t="shared" si="0"/>
        <v>0.86434184013724924</v>
      </c>
      <c r="L41" s="21">
        <f t="shared" si="1"/>
        <v>0.97469875040968113</v>
      </c>
      <c r="M41" s="21">
        <f t="shared" si="2"/>
        <v>0.95837580699966018</v>
      </c>
      <c r="N41" s="35">
        <f t="shared" si="3"/>
        <v>0.95837580699966018</v>
      </c>
    </row>
    <row r="42" spans="1:14" ht="22.5" x14ac:dyDescent="0.2">
      <c r="A42" s="17">
        <v>3009</v>
      </c>
      <c r="B42" s="18" t="s">
        <v>46</v>
      </c>
      <c r="C42" s="18" t="s">
        <v>39</v>
      </c>
      <c r="D42" s="18">
        <v>55</v>
      </c>
      <c r="E42" s="19">
        <v>374710.5</v>
      </c>
      <c r="F42" s="19">
        <v>429477.38</v>
      </c>
      <c r="G42" s="19">
        <v>353239.5</v>
      </c>
      <c r="H42" s="20">
        <v>725</v>
      </c>
      <c r="I42" s="20">
        <v>725</v>
      </c>
      <c r="J42" s="20">
        <v>691</v>
      </c>
      <c r="K42" s="21">
        <f t="shared" si="0"/>
        <v>0.9426997642179763</v>
      </c>
      <c r="L42" s="21">
        <f t="shared" si="1"/>
        <v>0.82248685600158966</v>
      </c>
      <c r="M42" s="21">
        <f t="shared" si="2"/>
        <v>0.95310344827586202</v>
      </c>
      <c r="N42" s="35">
        <f t="shared" si="3"/>
        <v>0.95310344827586202</v>
      </c>
    </row>
    <row r="43" spans="1:14" ht="22.5" x14ac:dyDescent="0.2">
      <c r="A43" s="17">
        <v>3010</v>
      </c>
      <c r="B43" s="18" t="s">
        <v>47</v>
      </c>
      <c r="C43" s="18" t="s">
        <v>39</v>
      </c>
      <c r="D43" s="18">
        <v>55</v>
      </c>
      <c r="E43" s="19">
        <v>1650671</v>
      </c>
      <c r="F43" s="19">
        <v>1741012.56</v>
      </c>
      <c r="G43" s="19">
        <v>1685096.58</v>
      </c>
      <c r="H43" s="20">
        <v>3249</v>
      </c>
      <c r="I43" s="20">
        <v>3249</v>
      </c>
      <c r="J43" s="20">
        <v>3499</v>
      </c>
      <c r="K43" s="21">
        <f t="shared" si="0"/>
        <v>1.0208555066394212</v>
      </c>
      <c r="L43" s="21">
        <f t="shared" si="1"/>
        <v>0.96788306914913924</v>
      </c>
      <c r="M43" s="21">
        <f t="shared" si="2"/>
        <v>1.0769467528470298</v>
      </c>
      <c r="N43" s="35">
        <f t="shared" si="3"/>
        <v>1.0769467528470298</v>
      </c>
    </row>
    <row r="44" spans="1:14" ht="22.5" x14ac:dyDescent="0.2">
      <c r="A44" s="22">
        <v>3011</v>
      </c>
      <c r="B44" s="18" t="s">
        <v>48</v>
      </c>
      <c r="C44" s="18" t="s">
        <v>39</v>
      </c>
      <c r="D44" s="18">
        <v>55</v>
      </c>
      <c r="E44" s="19">
        <v>113579</v>
      </c>
      <c r="F44" s="19">
        <v>199960.95</v>
      </c>
      <c r="G44" s="19">
        <v>176935.23</v>
      </c>
      <c r="H44" s="20">
        <v>207</v>
      </c>
      <c r="I44" s="20">
        <v>207</v>
      </c>
      <c r="J44" s="20">
        <v>216</v>
      </c>
      <c r="K44" s="21">
        <f t="shared" si="0"/>
        <v>1.5578164097236287</v>
      </c>
      <c r="L44" s="21">
        <f t="shared" si="1"/>
        <v>0.88484891675099564</v>
      </c>
      <c r="M44" s="21">
        <f t="shared" si="2"/>
        <v>1.0434782608695652</v>
      </c>
      <c r="N44" s="35">
        <f t="shared" si="3"/>
        <v>1.0434782608695652</v>
      </c>
    </row>
    <row r="45" spans="1:14" ht="22.5" x14ac:dyDescent="0.2">
      <c r="A45" s="17">
        <v>3012</v>
      </c>
      <c r="B45" s="18" t="s">
        <v>49</v>
      </c>
      <c r="C45" s="18" t="s">
        <v>39</v>
      </c>
      <c r="D45" s="18">
        <v>55</v>
      </c>
      <c r="E45" s="19">
        <v>46340</v>
      </c>
      <c r="F45" s="19">
        <v>113084.83</v>
      </c>
      <c r="G45" s="19">
        <v>104620.98</v>
      </c>
      <c r="H45" s="20">
        <v>62</v>
      </c>
      <c r="I45" s="20">
        <v>62</v>
      </c>
      <c r="J45" s="20">
        <v>139</v>
      </c>
      <c r="K45" s="21">
        <f t="shared" si="0"/>
        <v>2.2576819162710402</v>
      </c>
      <c r="L45" s="21">
        <f t="shared" si="1"/>
        <v>0.92515485940952469</v>
      </c>
      <c r="M45" s="21">
        <f t="shared" si="2"/>
        <v>2.2419354838709675</v>
      </c>
      <c r="N45" s="35">
        <f t="shared" si="3"/>
        <v>2.2419354838709675</v>
      </c>
    </row>
    <row r="46" spans="1:14" ht="22.5" x14ac:dyDescent="0.2">
      <c r="A46" s="17">
        <v>3013</v>
      </c>
      <c r="B46" s="18" t="s">
        <v>50</v>
      </c>
      <c r="C46" s="18" t="s">
        <v>39</v>
      </c>
      <c r="D46" s="18">
        <v>55</v>
      </c>
      <c r="E46" s="19">
        <v>40748</v>
      </c>
      <c r="F46" s="19">
        <v>74573.919999999998</v>
      </c>
      <c r="G46" s="19">
        <v>49303.12</v>
      </c>
      <c r="H46" s="20">
        <v>48</v>
      </c>
      <c r="I46" s="20">
        <v>48</v>
      </c>
      <c r="J46" s="20">
        <v>36</v>
      </c>
      <c r="K46" s="21">
        <f t="shared" si="0"/>
        <v>1.2099518994797291</v>
      </c>
      <c r="L46" s="21">
        <f t="shared" si="1"/>
        <v>0.66113086183480774</v>
      </c>
      <c r="M46" s="21">
        <f t="shared" si="2"/>
        <v>0.75</v>
      </c>
      <c r="N46" s="35">
        <f t="shared" si="3"/>
        <v>0.75</v>
      </c>
    </row>
    <row r="47" spans="1:14" ht="22.5" x14ac:dyDescent="0.2">
      <c r="A47" s="17">
        <v>3014</v>
      </c>
      <c r="B47" s="18" t="s">
        <v>51</v>
      </c>
      <c r="C47" s="18" t="s">
        <v>39</v>
      </c>
      <c r="D47" s="18">
        <v>55</v>
      </c>
      <c r="E47" s="19">
        <v>12847</v>
      </c>
      <c r="F47" s="19">
        <v>44756.28</v>
      </c>
      <c r="G47" s="19">
        <v>37176.17</v>
      </c>
      <c r="H47" s="20">
        <v>15</v>
      </c>
      <c r="I47" s="20">
        <v>15</v>
      </c>
      <c r="J47" s="20">
        <v>5</v>
      </c>
      <c r="K47" s="21">
        <f t="shared" si="0"/>
        <v>2.8937627461664199</v>
      </c>
      <c r="L47" s="21">
        <f t="shared" si="1"/>
        <v>0.83063583479234648</v>
      </c>
      <c r="M47" s="21">
        <f t="shared" si="2"/>
        <v>0.33333333333333331</v>
      </c>
      <c r="N47" s="35">
        <f t="shared" si="3"/>
        <v>0.33333333333333331</v>
      </c>
    </row>
    <row r="48" spans="1:14" ht="22.5" x14ac:dyDescent="0.2">
      <c r="A48" s="17">
        <v>3015</v>
      </c>
      <c r="B48" s="18" t="s">
        <v>52</v>
      </c>
      <c r="C48" s="18" t="s">
        <v>39</v>
      </c>
      <c r="D48" s="18">
        <v>55</v>
      </c>
      <c r="E48" s="19">
        <v>63945</v>
      </c>
      <c r="F48" s="19">
        <v>97879.7</v>
      </c>
      <c r="G48" s="19">
        <v>86590.04</v>
      </c>
      <c r="H48" s="20">
        <v>463</v>
      </c>
      <c r="I48" s="20">
        <v>463</v>
      </c>
      <c r="J48" s="20">
        <v>463</v>
      </c>
      <c r="K48" s="21">
        <f t="shared" si="0"/>
        <v>1.3541330831183047</v>
      </c>
      <c r="L48" s="21">
        <f t="shared" si="1"/>
        <v>0.88465779931895983</v>
      </c>
      <c r="M48" s="21">
        <f t="shared" si="2"/>
        <v>1</v>
      </c>
      <c r="N48" s="35">
        <f t="shared" si="3"/>
        <v>1</v>
      </c>
    </row>
    <row r="49" spans="1:14" ht="22.5" x14ac:dyDescent="0.2">
      <c r="A49" s="17">
        <v>3017</v>
      </c>
      <c r="B49" s="18" t="s">
        <v>88</v>
      </c>
      <c r="C49" s="18" t="s">
        <v>39</v>
      </c>
      <c r="D49" s="18">
        <v>55</v>
      </c>
      <c r="E49" s="19">
        <v>0</v>
      </c>
      <c r="F49" s="19">
        <v>217000</v>
      </c>
      <c r="G49" s="19">
        <v>217000.01</v>
      </c>
      <c r="H49" s="20"/>
      <c r="I49" s="20"/>
      <c r="J49" s="20"/>
      <c r="K49" s="21" t="e">
        <f t="shared" ref="K49" si="10">G49/E49</f>
        <v>#DIV/0!</v>
      </c>
      <c r="L49" s="21">
        <f t="shared" ref="L49" si="11">G49/F49</f>
        <v>1.0000000460829495</v>
      </c>
      <c r="M49" s="21" t="e">
        <f t="shared" ref="M49" si="12">J49/H49</f>
        <v>#DIV/0!</v>
      </c>
      <c r="N49" s="35" t="e">
        <f t="shared" ref="N49" si="13">J49/I49</f>
        <v>#DIV/0!</v>
      </c>
    </row>
    <row r="50" spans="1:14" ht="22.5" x14ac:dyDescent="0.2">
      <c r="A50" s="17">
        <v>3021</v>
      </c>
      <c r="B50" s="18" t="s">
        <v>38</v>
      </c>
      <c r="C50" s="18" t="s">
        <v>39</v>
      </c>
      <c r="D50" s="18">
        <v>56</v>
      </c>
      <c r="E50" s="19">
        <v>318952</v>
      </c>
      <c r="F50" s="19">
        <v>287951.03000000003</v>
      </c>
      <c r="G50" s="19">
        <v>228827.91</v>
      </c>
      <c r="H50" s="20">
        <v>6123</v>
      </c>
      <c r="I50" s="20">
        <v>6123</v>
      </c>
      <c r="J50" s="20">
        <v>7460</v>
      </c>
      <c r="K50" s="21">
        <f t="shared" si="0"/>
        <v>0.71743682434974543</v>
      </c>
      <c r="L50" s="21">
        <f t="shared" si="1"/>
        <v>0.79467647676064912</v>
      </c>
      <c r="M50" s="21">
        <f t="shared" si="2"/>
        <v>1.2183570145353584</v>
      </c>
      <c r="N50" s="35">
        <f t="shared" si="3"/>
        <v>1.2183570145353584</v>
      </c>
    </row>
    <row r="51" spans="1:14" ht="22.5" x14ac:dyDescent="0.2">
      <c r="A51" s="17">
        <v>3022</v>
      </c>
      <c r="B51" s="18" t="s">
        <v>40</v>
      </c>
      <c r="C51" s="18" t="s">
        <v>39</v>
      </c>
      <c r="D51" s="18">
        <v>56</v>
      </c>
      <c r="E51" s="19">
        <v>331352</v>
      </c>
      <c r="F51" s="19">
        <v>292320.74</v>
      </c>
      <c r="G51" s="19">
        <v>225698.3</v>
      </c>
      <c r="H51" s="20">
        <v>6550</v>
      </c>
      <c r="I51" s="20">
        <v>6550</v>
      </c>
      <c r="J51" s="20">
        <v>8831</v>
      </c>
      <c r="K51" s="21">
        <f t="shared" si="0"/>
        <v>0.68114361766339115</v>
      </c>
      <c r="L51" s="21">
        <f t="shared" si="1"/>
        <v>0.77209129944047072</v>
      </c>
      <c r="M51" s="21">
        <f t="shared" si="2"/>
        <v>1.3482442748091603</v>
      </c>
      <c r="N51" s="35">
        <f t="shared" si="3"/>
        <v>1.3482442748091603</v>
      </c>
    </row>
    <row r="52" spans="1:14" ht="22.5" x14ac:dyDescent="0.2">
      <c r="A52" s="17">
        <v>3031</v>
      </c>
      <c r="B52" s="18" t="s">
        <v>85</v>
      </c>
      <c r="C52" s="18" t="s">
        <v>39</v>
      </c>
      <c r="D52" s="18">
        <v>57</v>
      </c>
      <c r="E52" s="19">
        <v>0</v>
      </c>
      <c r="F52" s="19">
        <v>300000</v>
      </c>
      <c r="G52" s="19">
        <v>299654.8</v>
      </c>
      <c r="H52" s="20">
        <v>57902</v>
      </c>
      <c r="I52" s="20">
        <v>57902</v>
      </c>
      <c r="J52" s="20">
        <v>72951</v>
      </c>
      <c r="K52" s="21">
        <v>0</v>
      </c>
      <c r="L52" s="21">
        <f t="shared" si="1"/>
        <v>0.99884933333333326</v>
      </c>
      <c r="M52" s="21">
        <f t="shared" si="2"/>
        <v>1.2599046665054747</v>
      </c>
      <c r="N52" s="35">
        <f t="shared" si="3"/>
        <v>1.2599046665054747</v>
      </c>
    </row>
    <row r="53" spans="1:14" ht="22.5" x14ac:dyDescent="0.2">
      <c r="A53" s="17">
        <v>1004</v>
      </c>
      <c r="B53" s="18" t="s">
        <v>53</v>
      </c>
      <c r="C53" s="18" t="s">
        <v>54</v>
      </c>
      <c r="D53" s="18">
        <v>60</v>
      </c>
      <c r="E53" s="19">
        <v>1234909.1200000001</v>
      </c>
      <c r="F53" s="19">
        <v>1641412.18</v>
      </c>
      <c r="G53" s="19">
        <v>1262415.6499999999</v>
      </c>
      <c r="H53" s="20"/>
      <c r="I53" s="20"/>
      <c r="J53" s="20"/>
      <c r="K53" s="21">
        <f t="shared" si="0"/>
        <v>1.0222741330147436</v>
      </c>
      <c r="L53" s="21">
        <f t="shared" si="1"/>
        <v>0.76910337658149941</v>
      </c>
      <c r="M53" s="21"/>
      <c r="N53" s="35"/>
    </row>
    <row r="54" spans="1:14" ht="22.5" x14ac:dyDescent="0.2">
      <c r="A54" s="17">
        <v>1007</v>
      </c>
      <c r="B54" s="18" t="s">
        <v>55</v>
      </c>
      <c r="C54" s="18" t="s">
        <v>54</v>
      </c>
      <c r="D54" s="18">
        <v>60</v>
      </c>
      <c r="E54" s="19">
        <v>2044317.1</v>
      </c>
      <c r="F54" s="19">
        <v>1749738.33</v>
      </c>
      <c r="G54" s="19">
        <v>1661133.26</v>
      </c>
      <c r="H54" s="20"/>
      <c r="I54" s="20"/>
      <c r="J54" s="20"/>
      <c r="K54" s="21">
        <f t="shared" si="0"/>
        <v>0.81256144655836415</v>
      </c>
      <c r="L54" s="21">
        <f t="shared" si="1"/>
        <v>0.94936095958988331</v>
      </c>
      <c r="M54" s="21" t="e">
        <f t="shared" si="2"/>
        <v>#DIV/0!</v>
      </c>
      <c r="N54" s="35" t="e">
        <f t="shared" si="3"/>
        <v>#DIV/0!</v>
      </c>
    </row>
    <row r="55" spans="1:14" ht="33.75" x14ac:dyDescent="0.2">
      <c r="A55" s="17">
        <v>2009</v>
      </c>
      <c r="B55" s="18" t="s">
        <v>56</v>
      </c>
      <c r="C55" s="18" t="s">
        <v>57</v>
      </c>
      <c r="D55" s="18">
        <v>60</v>
      </c>
      <c r="E55" s="19">
        <v>0</v>
      </c>
      <c r="F55" s="19">
        <v>1500000</v>
      </c>
      <c r="G55" s="19">
        <v>1499190.23</v>
      </c>
      <c r="H55" s="20">
        <v>23</v>
      </c>
      <c r="I55" s="20">
        <v>23</v>
      </c>
      <c r="J55" s="20">
        <v>23</v>
      </c>
      <c r="K55" s="21">
        <v>0</v>
      </c>
      <c r="L55" s="21">
        <f t="shared" si="1"/>
        <v>0.99946015333333327</v>
      </c>
      <c r="M55" s="21">
        <f t="shared" si="2"/>
        <v>1</v>
      </c>
      <c r="N55" s="35">
        <f t="shared" si="3"/>
        <v>1</v>
      </c>
    </row>
    <row r="56" spans="1:14" ht="22.5" x14ac:dyDescent="0.2">
      <c r="A56" s="17">
        <v>2006</v>
      </c>
      <c r="B56" s="18" t="s">
        <v>58</v>
      </c>
      <c r="C56" s="18" t="s">
        <v>54</v>
      </c>
      <c r="D56" s="18">
        <v>61</v>
      </c>
      <c r="E56" s="19">
        <v>3730413.36</v>
      </c>
      <c r="F56" s="19">
        <v>3725594.24</v>
      </c>
      <c r="G56" s="19">
        <v>3545030.47</v>
      </c>
      <c r="H56" s="20">
        <v>157</v>
      </c>
      <c r="I56" s="20">
        <v>157</v>
      </c>
      <c r="J56" s="20">
        <v>156</v>
      </c>
      <c r="K56" s="21">
        <f t="shared" si="0"/>
        <v>0.95030500051608235</v>
      </c>
      <c r="L56" s="21">
        <f t="shared" si="1"/>
        <v>0.95153423632091505</v>
      </c>
      <c r="M56" s="21">
        <f t="shared" si="2"/>
        <v>0.99363057324840764</v>
      </c>
      <c r="N56" s="35">
        <f t="shared" si="3"/>
        <v>0.99363057324840764</v>
      </c>
    </row>
    <row r="57" spans="1:14" ht="22.5" x14ac:dyDescent="0.2">
      <c r="A57" s="17">
        <v>2001</v>
      </c>
      <c r="B57" s="18" t="s">
        <v>59</v>
      </c>
      <c r="C57" s="18" t="s">
        <v>54</v>
      </c>
      <c r="D57" s="18">
        <v>62</v>
      </c>
      <c r="E57" s="19">
        <v>11181625.52</v>
      </c>
      <c r="F57" s="19">
        <v>10744763.34</v>
      </c>
      <c r="G57" s="19">
        <v>10317272.949999999</v>
      </c>
      <c r="H57" s="20">
        <v>504</v>
      </c>
      <c r="I57" s="20">
        <v>504</v>
      </c>
      <c r="J57" s="20">
        <v>504</v>
      </c>
      <c r="K57" s="21">
        <f t="shared" si="0"/>
        <v>0.92269884477404673</v>
      </c>
      <c r="L57" s="21">
        <f t="shared" si="1"/>
        <v>0.96021407112722867</v>
      </c>
      <c r="M57" s="21">
        <f t="shared" si="2"/>
        <v>1</v>
      </c>
      <c r="N57" s="35">
        <f t="shared" si="3"/>
        <v>1</v>
      </c>
    </row>
    <row r="58" spans="1:14" ht="22.5" x14ac:dyDescent="0.2">
      <c r="A58" s="17">
        <v>2002</v>
      </c>
      <c r="B58" s="18" t="s">
        <v>60</v>
      </c>
      <c r="C58" s="18" t="s">
        <v>54</v>
      </c>
      <c r="D58" s="18">
        <v>63</v>
      </c>
      <c r="E58" s="19">
        <v>3185059.15</v>
      </c>
      <c r="F58" s="19">
        <v>2919305.44</v>
      </c>
      <c r="G58" s="19">
        <v>2319705.9900000002</v>
      </c>
      <c r="H58" s="20">
        <v>243</v>
      </c>
      <c r="I58" s="20">
        <v>243</v>
      </c>
      <c r="J58" s="20">
        <v>240</v>
      </c>
      <c r="K58" s="21">
        <f t="shared" si="0"/>
        <v>0.72830860613687509</v>
      </c>
      <c r="L58" s="21">
        <f t="shared" si="1"/>
        <v>0.79460886764901184</v>
      </c>
      <c r="M58" s="21">
        <f t="shared" si="2"/>
        <v>0.98765432098765427</v>
      </c>
      <c r="N58" s="35">
        <f t="shared" si="3"/>
        <v>0.98765432098765427</v>
      </c>
    </row>
    <row r="59" spans="1:14" ht="22.5" x14ac:dyDescent="0.2">
      <c r="A59" s="17">
        <v>2005</v>
      </c>
      <c r="B59" s="18" t="s">
        <v>61</v>
      </c>
      <c r="C59" s="18" t="s">
        <v>54</v>
      </c>
      <c r="D59" s="18">
        <v>65</v>
      </c>
      <c r="E59" s="19">
        <v>1675906.07</v>
      </c>
      <c r="F59" s="19">
        <v>1559055.4</v>
      </c>
      <c r="G59" s="19">
        <v>1382087.71</v>
      </c>
      <c r="H59" s="20">
        <v>58</v>
      </c>
      <c r="I59" s="20">
        <v>58</v>
      </c>
      <c r="J59" s="20">
        <v>58</v>
      </c>
      <c r="K59" s="21">
        <f t="shared" si="0"/>
        <v>0.82468089037949477</v>
      </c>
      <c r="L59" s="21">
        <f t="shared" si="1"/>
        <v>0.88649044158405155</v>
      </c>
      <c r="M59" s="21">
        <f t="shared" si="2"/>
        <v>1</v>
      </c>
      <c r="N59" s="35">
        <f t="shared" si="3"/>
        <v>1</v>
      </c>
    </row>
    <row r="60" spans="1:14" ht="22.5" x14ac:dyDescent="0.2">
      <c r="A60" s="17">
        <v>2004</v>
      </c>
      <c r="B60" s="18" t="s">
        <v>62</v>
      </c>
      <c r="C60" s="18" t="s">
        <v>54</v>
      </c>
      <c r="D60" s="18">
        <v>64</v>
      </c>
      <c r="E60" s="19">
        <v>2328253.15</v>
      </c>
      <c r="F60" s="19">
        <v>2237079.9700000002</v>
      </c>
      <c r="G60" s="19">
        <v>1874159.26</v>
      </c>
      <c r="H60" s="20">
        <v>479</v>
      </c>
      <c r="I60" s="20">
        <v>479</v>
      </c>
      <c r="J60" s="20">
        <v>480</v>
      </c>
      <c r="K60" s="21">
        <f t="shared" si="0"/>
        <v>0.80496369563593206</v>
      </c>
      <c r="L60" s="21">
        <f t="shared" si="1"/>
        <v>0.83777034577802767</v>
      </c>
      <c r="M60" s="21">
        <f t="shared" si="2"/>
        <v>1.0020876826722338</v>
      </c>
      <c r="N60" s="35">
        <f t="shared" si="3"/>
        <v>1.0020876826722338</v>
      </c>
    </row>
    <row r="61" spans="1:14" ht="22.5" x14ac:dyDescent="0.2">
      <c r="A61" s="17">
        <v>2003</v>
      </c>
      <c r="B61" s="18" t="s">
        <v>63</v>
      </c>
      <c r="C61" s="18" t="s">
        <v>54</v>
      </c>
      <c r="D61" s="18">
        <v>66</v>
      </c>
      <c r="E61" s="19">
        <v>1896900.84</v>
      </c>
      <c r="F61" s="19">
        <v>1696338.85</v>
      </c>
      <c r="G61" s="19">
        <v>1524600.83</v>
      </c>
      <c r="H61" s="20">
        <v>117</v>
      </c>
      <c r="I61" s="20">
        <v>117</v>
      </c>
      <c r="J61" s="20">
        <v>120</v>
      </c>
      <c r="K61" s="21">
        <f t="shared" si="0"/>
        <v>0.80373248714466272</v>
      </c>
      <c r="L61" s="21">
        <f t="shared" si="1"/>
        <v>0.89875960218679185</v>
      </c>
      <c r="M61" s="21">
        <f t="shared" si="2"/>
        <v>1.0256410256410255</v>
      </c>
      <c r="N61" s="35">
        <f t="shared" si="3"/>
        <v>1.0256410256410255</v>
      </c>
    </row>
    <row r="62" spans="1:14" ht="22.5" x14ac:dyDescent="0.2">
      <c r="A62" s="17">
        <v>2007</v>
      </c>
      <c r="B62" s="18" t="s">
        <v>64</v>
      </c>
      <c r="C62" s="18" t="s">
        <v>54</v>
      </c>
      <c r="D62" s="18">
        <v>67</v>
      </c>
      <c r="E62" s="19">
        <v>1054563.23</v>
      </c>
      <c r="F62" s="19">
        <v>1147727.97</v>
      </c>
      <c r="G62" s="19">
        <v>918499.69</v>
      </c>
      <c r="H62" s="20">
        <v>158</v>
      </c>
      <c r="I62" s="20">
        <v>158</v>
      </c>
      <c r="J62" s="20">
        <v>159</v>
      </c>
      <c r="K62" s="21">
        <f t="shared" si="0"/>
        <v>0.87097640413652577</v>
      </c>
      <c r="L62" s="21">
        <f t="shared" si="1"/>
        <v>0.80027647143599712</v>
      </c>
      <c r="M62" s="21">
        <f t="shared" si="2"/>
        <v>1.0063291139240507</v>
      </c>
      <c r="N62" s="35">
        <f t="shared" si="3"/>
        <v>1.0063291139240507</v>
      </c>
    </row>
    <row r="63" spans="1:14" ht="22.5" x14ac:dyDescent="0.2">
      <c r="A63" s="17">
        <v>2008</v>
      </c>
      <c r="B63" s="18" t="s">
        <v>65</v>
      </c>
      <c r="C63" s="18" t="s">
        <v>54</v>
      </c>
      <c r="D63" s="18">
        <v>68</v>
      </c>
      <c r="E63" s="19">
        <v>866859.72</v>
      </c>
      <c r="F63" s="19">
        <v>803693.24</v>
      </c>
      <c r="G63" s="19">
        <v>634428.80000000005</v>
      </c>
      <c r="H63" s="20">
        <v>202</v>
      </c>
      <c r="I63" s="20">
        <v>202</v>
      </c>
      <c r="J63" s="20">
        <v>200</v>
      </c>
      <c r="K63" s="21">
        <f t="shared" si="0"/>
        <v>0.7318702038664342</v>
      </c>
      <c r="L63" s="21">
        <f t="shared" si="1"/>
        <v>0.78939173359228465</v>
      </c>
      <c r="M63" s="21">
        <f t="shared" si="2"/>
        <v>0.99009900990099009</v>
      </c>
      <c r="N63" s="35">
        <f t="shared" si="3"/>
        <v>0.99009900990099009</v>
      </c>
    </row>
    <row r="64" spans="1:14" ht="22.5" x14ac:dyDescent="0.2">
      <c r="A64" s="17">
        <v>2009</v>
      </c>
      <c r="B64" s="18" t="s">
        <v>66</v>
      </c>
      <c r="C64" s="18" t="s">
        <v>67</v>
      </c>
      <c r="D64" s="18">
        <v>69</v>
      </c>
      <c r="E64" s="19">
        <v>1692680.23</v>
      </c>
      <c r="F64" s="19">
        <v>893135.62</v>
      </c>
      <c r="G64" s="19">
        <v>893135.62</v>
      </c>
      <c r="H64" s="20"/>
      <c r="I64" s="20"/>
      <c r="J64" s="20"/>
      <c r="K64" s="21">
        <f t="shared" si="0"/>
        <v>0.52764580348409929</v>
      </c>
      <c r="L64" s="21">
        <f t="shared" si="1"/>
        <v>1</v>
      </c>
      <c r="M64" s="21"/>
      <c r="N64" s="35"/>
    </row>
    <row r="65" spans="1:22" x14ac:dyDescent="0.2">
      <c r="A65" s="17">
        <v>2010</v>
      </c>
      <c r="B65" s="18" t="s">
        <v>68</v>
      </c>
      <c r="C65" s="18" t="s">
        <v>18</v>
      </c>
      <c r="D65" s="18">
        <v>70</v>
      </c>
      <c r="E65" s="19">
        <v>1229432.1299999999</v>
      </c>
      <c r="F65" s="36">
        <v>1017967.48</v>
      </c>
      <c r="G65" s="19">
        <v>951845.36</v>
      </c>
      <c r="H65" s="20"/>
      <c r="I65" s="20"/>
      <c r="J65" s="20"/>
      <c r="K65" s="21">
        <f t="shared" si="0"/>
        <v>0.77421545831895577</v>
      </c>
      <c r="L65" s="21">
        <f t="shared" si="1"/>
        <v>0.93504495841065571</v>
      </c>
      <c r="M65" s="21"/>
      <c r="N65" s="35"/>
    </row>
    <row r="66" spans="1:22" ht="22.5" x14ac:dyDescent="0.2">
      <c r="A66" s="38">
        <v>2011</v>
      </c>
      <c r="B66" s="20" t="s">
        <v>56</v>
      </c>
      <c r="C66" s="18" t="s">
        <v>67</v>
      </c>
      <c r="D66" s="20">
        <v>60</v>
      </c>
      <c r="E66" s="37">
        <v>0</v>
      </c>
      <c r="F66" s="37">
        <v>31314</v>
      </c>
      <c r="G66" s="37">
        <v>5037.99</v>
      </c>
      <c r="H66" s="20">
        <v>23</v>
      </c>
      <c r="I66" s="20">
        <v>23</v>
      </c>
      <c r="J66" s="20">
        <v>23</v>
      </c>
      <c r="K66" s="21">
        <v>0</v>
      </c>
      <c r="L66" s="21">
        <f t="shared" ref="L66:L67" si="14">G66/F66</f>
        <v>0.16088618509292968</v>
      </c>
      <c r="M66" s="21">
        <f t="shared" ref="M64:M67" si="15">J66/H66</f>
        <v>1</v>
      </c>
      <c r="N66" s="35">
        <f t="shared" ref="N64:N67" si="16">J66/I66</f>
        <v>1</v>
      </c>
    </row>
    <row r="67" spans="1:22" ht="22.5" x14ac:dyDescent="0.2">
      <c r="A67" s="39">
        <v>2012</v>
      </c>
      <c r="B67" s="23" t="s">
        <v>87</v>
      </c>
      <c r="C67" s="23" t="s">
        <v>67</v>
      </c>
      <c r="D67" s="24">
        <v>60</v>
      </c>
      <c r="E67" s="42">
        <v>0</v>
      </c>
      <c r="F67" s="42">
        <v>77628.86</v>
      </c>
      <c r="G67" s="42">
        <v>77628.86</v>
      </c>
      <c r="H67" s="24">
        <v>1</v>
      </c>
      <c r="I67" s="24">
        <v>1</v>
      </c>
      <c r="J67" s="24">
        <v>1</v>
      </c>
      <c r="K67" s="25">
        <v>0</v>
      </c>
      <c r="L67" s="25">
        <f t="shared" si="14"/>
        <v>1</v>
      </c>
      <c r="M67" s="21">
        <f t="shared" si="15"/>
        <v>1</v>
      </c>
      <c r="N67" s="35">
        <f t="shared" si="16"/>
        <v>1</v>
      </c>
    </row>
    <row r="71" spans="1:22" x14ac:dyDescent="0.2">
      <c r="R71" s="11"/>
      <c r="S71" s="11"/>
      <c r="T71" s="11"/>
      <c r="U71" s="11"/>
      <c r="V71" s="11"/>
    </row>
    <row r="72" spans="1:22" x14ac:dyDescent="0.2">
      <c r="R72" s="11"/>
      <c r="S72" s="11"/>
      <c r="T72" s="11"/>
      <c r="U72" s="11"/>
      <c r="V72" s="11"/>
    </row>
  </sheetData>
  <autoFilter ref="A3:N43"/>
  <mergeCells count="1">
    <mergeCell ref="A1:N1"/>
  </mergeCells>
  <dataValidations count="1">
    <dataValidation allowBlank="1" showErrorMessage="1" prompt="Clave asignada al programa/proyecto" sqref="A2:A3"/>
  </dataValidations>
  <pageMargins left="0.25" right="0.25" top="0.75" bottom="0.75" header="0.3" footer="0.3"/>
  <pageSetup scale="53" fitToHeight="0" orientation="landscape" horizontalDpi="4294967293" verticalDpi="4294967293" r:id="rId1"/>
  <ignoredErrors>
    <ignoredError sqref="K4:L5 K7:L8 L6 K10:L10 L9 K12:L14 L11 K16:L16 L15 K18:L19 L17 K25:L26 L20:L24 K28:L29 L27 K50:L51 L30:L37 K53:L54 L52 K56:L65 L55 K38:L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2018-02-06T19:15:11Z</cp:lastPrinted>
  <dcterms:created xsi:type="dcterms:W3CDTF">2014-10-22T05:35:08Z</dcterms:created>
  <dcterms:modified xsi:type="dcterms:W3CDTF">2018-02-06T19:15:28Z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